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ULE\PRESUPUESTO DE EGRESOS 2025\"/>
    </mc:Choice>
  </mc:AlternateContent>
  <xr:revisionPtr revIDLastSave="0" documentId="13_ncr:1_{93908D8E-6402-409E-A4C5-E9398F31F0C7}" xr6:coauthVersionLast="47" xr6:coauthVersionMax="47" xr10:uidLastSave="{00000000-0000-0000-0000-000000000000}"/>
  <bookViews>
    <workbookView xWindow="-120" yWindow="-120" windowWidth="29040" windowHeight="15840" tabRatio="841" xr2:uid="{00000000-000D-0000-FFFF-FFFF00000000}"/>
  </bookViews>
  <sheets>
    <sheet name="PE010" sheetId="13" r:id="rId1"/>
  </sheets>
  <definedNames>
    <definedName name="_xlnm.Print_Area" localSheetId="0">'PE010'!$B$4:$F$29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3" l="1"/>
  <c r="E12" i="13"/>
  <c r="E11" i="13"/>
  <c r="E10" i="13"/>
  <c r="E22" i="13"/>
  <c r="F14" i="13"/>
  <c r="F12" i="13"/>
  <c r="F11" i="13"/>
  <c r="F10" i="13"/>
  <c r="F19" i="13"/>
  <c r="E9" i="13" l="1"/>
  <c r="E29" i="13" s="1"/>
  <c r="F9" i="13"/>
  <c r="F29" i="13" s="1"/>
  <c r="E19" i="13"/>
</calcChain>
</file>

<file path=xl/sharedStrings.xml><?xml version="1.0" encoding="utf-8"?>
<sst xmlns="http://schemas.openxmlformats.org/spreadsheetml/2006/main" count="49" uniqueCount="40">
  <si>
    <t>C</t>
  </si>
  <si>
    <t>Concepto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</si>
  <si>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</si>
  <si>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</si>
  <si>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</si>
  <si>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</si>
  <si>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</si>
  <si>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</si>
  <si>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</si>
  <si>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</si>
  <si>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</si>
  <si>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Gasto Etiquetado</t>
  </si>
  <si>
    <t>A</t>
  </si>
  <si>
    <t>B</t>
  </si>
  <si>
    <t>D</t>
  </si>
  <si>
    <t>E</t>
  </si>
  <si>
    <t>F</t>
  </si>
  <si>
    <t>G</t>
  </si>
  <si>
    <t>H</t>
  </si>
  <si>
    <t>I</t>
  </si>
  <si>
    <t xml:space="preserve"> 1.-</t>
  </si>
  <si>
    <t xml:space="preserve"> 2.-</t>
  </si>
  <si>
    <t xml:space="preserve">A </t>
  </si>
  <si>
    <t xml:space="preserve">B </t>
  </si>
  <si>
    <t xml:space="preserve">C </t>
  </si>
  <si>
    <t xml:space="preserve">D </t>
  </si>
  <si>
    <t xml:space="preserve">E </t>
  </si>
  <si>
    <t xml:space="preserve">F </t>
  </si>
  <si>
    <t xml:space="preserve">G </t>
  </si>
  <si>
    <t xml:space="preserve">H </t>
  </si>
  <si>
    <t xml:space="preserve">I </t>
  </si>
  <si>
    <t>Pesos</t>
  </si>
  <si>
    <t xml:space="preserve"> 3.-</t>
  </si>
  <si>
    <t>Resultados de Egresos - LDF</t>
  </si>
  <si>
    <t>Deuda Pública</t>
  </si>
  <si>
    <t>(Cifras Nominales)</t>
  </si>
  <si>
    <t xml:space="preserve">Total del Resultado de Egresos </t>
  </si>
  <si>
    <t>Formato 7 d) Resultados de Egresos -LDF</t>
  </si>
  <si>
    <t>Anexo II</t>
  </si>
  <si>
    <t>Municipio de  Santa María del Tule, Distrito del Centro, Oaxaca.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</si>
</sst>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11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 wrapText="1"/>
    </xf>
    <xf numFmtId="43" fontId="2" fillId="2" borderId="13" xfId="2" applyFont="1" applyFill="1" applyBorder="1" applyAlignment="1">
      <alignment horizontal="center" vertical="center"/>
    </xf>
    <xf numFmtId="43" fontId="3" fillId="2" borderId="14" xfId="2" applyFont="1" applyFill="1" applyBorder="1" applyAlignment="1">
      <alignment vertical="center"/>
    </xf>
    <xf numFmtId="43" fontId="2" fillId="2" borderId="14" xfId="2" applyFont="1" applyFill="1" applyBorder="1" applyAlignment="1">
      <alignment horizontal="center" vertical="center"/>
    </xf>
    <xf numFmtId="43" fontId="2" fillId="2" borderId="12" xfId="2" applyFont="1" applyFill="1" applyBorder="1" applyAlignment="1">
      <alignment horizontal="center" vertical="center"/>
    </xf>
    <xf numFmtId="43" fontId="3" fillId="2" borderId="0" xfId="0" applyNumberFormat="1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8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43" fontId="2" fillId="0" borderId="13" xfId="2" applyFont="1" applyFill="1" applyBorder="1" applyAlignment="1">
      <alignment horizontal="center" vertical="center"/>
    </xf>
    <xf numFmtId="43" fontId="3" fillId="0" borderId="14" xfId="2" applyFont="1" applyFill="1" applyBorder="1" applyAlignment="1">
      <alignment vertical="center"/>
    </xf>
    <xf numFmtId="43" fontId="2" fillId="0" borderId="14" xfId="2" applyFont="1" applyFill="1" applyBorder="1" applyAlignment="1">
      <alignment horizontal="center" vertical="center"/>
    </xf>
    <xf numFmtId="43" fontId="2" fillId="0" borderId="12" xfId="2" applyFont="1" applyFill="1" applyBorder="1" applyAlignment="1">
      <alignment horizontal="center" vertical="center"/>
    </xf>
    <xf numFmtId="43" fontId="3" fillId="0" borderId="0" xfId="0" applyNumberFormat="1" applyFont="1" applyFill="1"/>
  </cellXfs>
  <cellStyles count="3">
    <cellStyle name="Millares" xfId="2" builtinId="3"/>
    <cellStyle name="Normal" xfId="0" builtinId="0"/>
    <cellStyle name="Normal 4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1"/>
  <sheetViews>
    <sheetView tabSelected="1" topLeftCell="B10" zoomScale="80" zoomScaleNormal="80" workbookViewId="0">
      <selection activeCell="F15" sqref="F15"/>
    </sheetView>
  </sheetViews>
  <sheetFormatPr baseColWidth="10" defaultRowHeight="14.25" x14ac:dyDescent="0.2"/>
  <cols>
    <col min="1" max="3" width="4.7109375" style="5" customWidth="1"/>
    <col min="4" max="4" width="65.7109375" style="4" customWidth="1"/>
    <col min="5" max="5" width="18.7109375" style="33" customWidth="1"/>
    <col min="6" max="6" width="18.7109375" style="5" customWidth="1"/>
    <col min="7" max="24" width="2.7109375" style="5" customWidth="1"/>
    <col min="25" max="16384" width="11.42578125" style="5"/>
  </cols>
  <sheetData>
    <row r="1" spans="2:6" ht="15" x14ac:dyDescent="0.25">
      <c r="B1" s="15" t="s">
        <v>38</v>
      </c>
      <c r="C1" s="15"/>
      <c r="D1" s="15"/>
      <c r="E1" s="15"/>
      <c r="F1" s="15"/>
    </row>
    <row r="2" spans="2:6" ht="15" x14ac:dyDescent="0.25">
      <c r="B2" s="16" t="s">
        <v>37</v>
      </c>
      <c r="C2" s="16"/>
      <c r="D2" s="16"/>
    </row>
    <row r="3" spans="2:6" ht="15" x14ac:dyDescent="0.2">
      <c r="B3" s="17"/>
      <c r="C3" s="17"/>
      <c r="D3" s="17"/>
      <c r="E3" s="17"/>
      <c r="F3" s="17"/>
    </row>
    <row r="4" spans="2:6" s="7" customFormat="1" ht="24.95" customHeight="1" x14ac:dyDescent="0.25">
      <c r="B4" s="22" t="s">
        <v>39</v>
      </c>
      <c r="C4" s="23"/>
      <c r="D4" s="23"/>
      <c r="E4" s="23"/>
      <c r="F4" s="24"/>
    </row>
    <row r="5" spans="2:6" s="7" customFormat="1" ht="20.25" customHeight="1" x14ac:dyDescent="0.25">
      <c r="B5" s="22" t="s">
        <v>33</v>
      </c>
      <c r="C5" s="23"/>
      <c r="D5" s="23"/>
      <c r="E5" s="23"/>
      <c r="F5" s="24"/>
    </row>
    <row r="6" spans="2:6" s="7" customFormat="1" ht="15" customHeight="1" x14ac:dyDescent="0.25">
      <c r="B6" s="25" t="s">
        <v>31</v>
      </c>
      <c r="C6" s="26"/>
      <c r="D6" s="26"/>
      <c r="E6" s="26"/>
      <c r="F6" s="27"/>
    </row>
    <row r="7" spans="2:6" s="7" customFormat="1" ht="15" customHeight="1" x14ac:dyDescent="0.25">
      <c r="B7" s="28" t="s">
        <v>35</v>
      </c>
      <c r="C7" s="29"/>
      <c r="D7" s="29"/>
      <c r="E7" s="29"/>
      <c r="F7" s="30"/>
    </row>
    <row r="8" spans="2:6" ht="30" customHeight="1" x14ac:dyDescent="0.2">
      <c r="B8" s="31" t="s">
        <v>1</v>
      </c>
      <c r="C8" s="32"/>
      <c r="D8" s="32"/>
      <c r="E8" s="34">
        <v>2023</v>
      </c>
      <c r="F8" s="6">
        <v>2024</v>
      </c>
    </row>
    <row r="9" spans="2:6" ht="30" customHeight="1" x14ac:dyDescent="0.2">
      <c r="B9" s="18" t="s">
        <v>20</v>
      </c>
      <c r="C9" s="19"/>
      <c r="D9" s="1" t="s">
        <v>2</v>
      </c>
      <c r="E9" s="35">
        <f>SUM(E10:E18)</f>
        <v>48301036.859999999</v>
      </c>
      <c r="F9" s="10">
        <f>SUM(F10:F18)</f>
        <v>43569234.75</v>
      </c>
    </row>
    <row r="10" spans="2:6" s="7" customFormat="1" ht="30" customHeight="1" x14ac:dyDescent="0.25">
      <c r="B10" s="8"/>
      <c r="C10" s="2" t="s">
        <v>22</v>
      </c>
      <c r="D10" s="3" t="s">
        <v>3</v>
      </c>
      <c r="E10" s="36">
        <f>12002022.54-E20</f>
        <v>8846317.6699999981</v>
      </c>
      <c r="F10" s="11">
        <f>15421521.52-F20</f>
        <v>10949563.149999999</v>
      </c>
    </row>
    <row r="11" spans="2:6" s="7" customFormat="1" ht="30" customHeight="1" x14ac:dyDescent="0.25">
      <c r="B11" s="8"/>
      <c r="C11" s="2" t="s">
        <v>23</v>
      </c>
      <c r="D11" s="3" t="s">
        <v>4</v>
      </c>
      <c r="E11" s="36">
        <f>3856229.5-E21</f>
        <v>3498193.41</v>
      </c>
      <c r="F11" s="11">
        <f>5103206.97-F21</f>
        <v>4446167.76</v>
      </c>
    </row>
    <row r="12" spans="2:6" s="7" customFormat="1" ht="30" customHeight="1" x14ac:dyDescent="0.25">
      <c r="B12" s="8"/>
      <c r="C12" s="2" t="s">
        <v>24</v>
      </c>
      <c r="D12" s="3" t="s">
        <v>5</v>
      </c>
      <c r="E12" s="36">
        <f>11346575.81-E22</f>
        <v>9117256.3399999999</v>
      </c>
      <c r="F12" s="11">
        <f>14510336.78-F22</f>
        <v>12439328.32</v>
      </c>
    </row>
    <row r="13" spans="2:6" s="7" customFormat="1" ht="30" customHeight="1" x14ac:dyDescent="0.25">
      <c r="B13" s="8"/>
      <c r="C13" s="2" t="s">
        <v>25</v>
      </c>
      <c r="D13" s="3" t="s">
        <v>6</v>
      </c>
      <c r="E13" s="36">
        <v>13433.1</v>
      </c>
      <c r="F13" s="11">
        <v>77777.600000000006</v>
      </c>
    </row>
    <row r="14" spans="2:6" s="7" customFormat="1" ht="30" customHeight="1" x14ac:dyDescent="0.25">
      <c r="B14" s="8"/>
      <c r="C14" s="2" t="s">
        <v>26</v>
      </c>
      <c r="D14" s="3" t="s">
        <v>7</v>
      </c>
      <c r="E14" s="36">
        <f>23747275.41-E24</f>
        <v>21743270.809999999</v>
      </c>
      <c r="F14" s="11">
        <f>7157763.33-F24</f>
        <v>6829192.0899999999</v>
      </c>
    </row>
    <row r="15" spans="2:6" s="7" customFormat="1" ht="30" customHeight="1" x14ac:dyDescent="0.25">
      <c r="B15" s="8"/>
      <c r="C15" s="2" t="s">
        <v>27</v>
      </c>
      <c r="D15" s="3" t="s">
        <v>8</v>
      </c>
      <c r="E15" s="36">
        <v>5082565.53</v>
      </c>
      <c r="F15" s="11">
        <v>8827205.8299999982</v>
      </c>
    </row>
    <row r="16" spans="2:6" s="7" customFormat="1" ht="30" customHeight="1" x14ac:dyDescent="0.25">
      <c r="B16" s="8"/>
      <c r="C16" s="2" t="s">
        <v>28</v>
      </c>
      <c r="D16" s="3" t="s">
        <v>9</v>
      </c>
      <c r="E16" s="36">
        <v>0</v>
      </c>
      <c r="F16" s="11">
        <v>0</v>
      </c>
    </row>
    <row r="17" spans="2:6" s="7" customFormat="1" ht="30" customHeight="1" x14ac:dyDescent="0.25">
      <c r="B17" s="8"/>
      <c r="C17" s="2" t="s">
        <v>29</v>
      </c>
      <c r="D17" s="3" t="s">
        <v>10</v>
      </c>
      <c r="E17" s="36">
        <v>0</v>
      </c>
      <c r="F17" s="11">
        <v>0</v>
      </c>
    </row>
    <row r="18" spans="2:6" s="7" customFormat="1" ht="30" customHeight="1" x14ac:dyDescent="0.25">
      <c r="B18" s="8"/>
      <c r="C18" s="2" t="s">
        <v>30</v>
      </c>
      <c r="D18" s="3" t="s">
        <v>34</v>
      </c>
      <c r="E18" s="36">
        <v>0</v>
      </c>
      <c r="F18" s="11">
        <v>0</v>
      </c>
    </row>
    <row r="19" spans="2:6" ht="30" customHeight="1" x14ac:dyDescent="0.2">
      <c r="B19" s="18" t="s">
        <v>21</v>
      </c>
      <c r="C19" s="19"/>
      <c r="D19" s="1" t="s">
        <v>11</v>
      </c>
      <c r="E19" s="37">
        <f>SUM(E20:E28)</f>
        <v>13537407.029999999</v>
      </c>
      <c r="F19" s="12">
        <f>SUM(F20:F28)</f>
        <v>13699065.280000001</v>
      </c>
    </row>
    <row r="20" spans="2:6" s="7" customFormat="1" ht="30" customHeight="1" x14ac:dyDescent="0.25">
      <c r="B20" s="8"/>
      <c r="C20" s="2" t="s">
        <v>12</v>
      </c>
      <c r="D20" s="3" t="s">
        <v>3</v>
      </c>
      <c r="E20" s="36">
        <v>3155704.87</v>
      </c>
      <c r="F20" s="11">
        <v>4471958.37</v>
      </c>
    </row>
    <row r="21" spans="2:6" s="7" customFormat="1" ht="30" customHeight="1" x14ac:dyDescent="0.25">
      <c r="B21" s="8"/>
      <c r="C21" s="2" t="s">
        <v>13</v>
      </c>
      <c r="D21" s="3" t="s">
        <v>4</v>
      </c>
      <c r="E21" s="36">
        <v>358036.09</v>
      </c>
      <c r="F21" s="11">
        <v>657039.21</v>
      </c>
    </row>
    <row r="22" spans="2:6" s="7" customFormat="1" ht="30" customHeight="1" x14ac:dyDescent="0.25">
      <c r="B22" s="8"/>
      <c r="C22" s="2" t="s">
        <v>0</v>
      </c>
      <c r="D22" s="3" t="s">
        <v>5</v>
      </c>
      <c r="E22" s="36">
        <f>436283+1793036.47</f>
        <v>2229319.4699999997</v>
      </c>
      <c r="F22" s="11">
        <v>2071008.46</v>
      </c>
    </row>
    <row r="23" spans="2:6" s="7" customFormat="1" ht="30" customHeight="1" x14ac:dyDescent="0.25">
      <c r="B23" s="8"/>
      <c r="C23" s="2" t="s">
        <v>14</v>
      </c>
      <c r="D23" s="3" t="s">
        <v>6</v>
      </c>
      <c r="E23" s="36">
        <v>0</v>
      </c>
      <c r="F23" s="11">
        <v>0</v>
      </c>
    </row>
    <row r="24" spans="2:6" s="7" customFormat="1" ht="30" customHeight="1" x14ac:dyDescent="0.25">
      <c r="B24" s="8"/>
      <c r="C24" s="2" t="s">
        <v>15</v>
      </c>
      <c r="D24" s="3" t="s">
        <v>7</v>
      </c>
      <c r="E24" s="36">
        <v>2004004.6</v>
      </c>
      <c r="F24" s="11">
        <v>328571.24</v>
      </c>
    </row>
    <row r="25" spans="2:6" s="7" customFormat="1" ht="30" customHeight="1" x14ac:dyDescent="0.25">
      <c r="B25" s="8"/>
      <c r="C25" s="2" t="s">
        <v>16</v>
      </c>
      <c r="D25" s="3" t="s">
        <v>8</v>
      </c>
      <c r="E25" s="36">
        <v>5790342</v>
      </c>
      <c r="F25" s="11">
        <v>6170488</v>
      </c>
    </row>
    <row r="26" spans="2:6" s="7" customFormat="1" ht="30" customHeight="1" x14ac:dyDescent="0.25">
      <c r="B26" s="8"/>
      <c r="C26" s="2" t="s">
        <v>17</v>
      </c>
      <c r="D26" s="3" t="s">
        <v>9</v>
      </c>
      <c r="E26" s="36">
        <v>0</v>
      </c>
      <c r="F26" s="11">
        <v>0</v>
      </c>
    </row>
    <row r="27" spans="2:6" s="7" customFormat="1" ht="30" customHeight="1" x14ac:dyDescent="0.25">
      <c r="B27" s="8"/>
      <c r="C27" s="2" t="s">
        <v>18</v>
      </c>
      <c r="D27" s="3" t="s">
        <v>10</v>
      </c>
      <c r="E27" s="36">
        <v>0</v>
      </c>
      <c r="F27" s="11">
        <v>0</v>
      </c>
    </row>
    <row r="28" spans="2:6" s="7" customFormat="1" ht="30" customHeight="1" x14ac:dyDescent="0.25">
      <c r="B28" s="8"/>
      <c r="C28" s="2" t="s">
        <v>19</v>
      </c>
      <c r="D28" s="3" t="s">
        <v>34</v>
      </c>
      <c r="E28" s="36">
        <v>0</v>
      </c>
      <c r="F28" s="11">
        <v>0</v>
      </c>
    </row>
    <row r="29" spans="2:6" ht="30" customHeight="1" x14ac:dyDescent="0.2">
      <c r="B29" s="20" t="s">
        <v>32</v>
      </c>
      <c r="C29" s="21"/>
      <c r="D29" s="9" t="s">
        <v>36</v>
      </c>
      <c r="E29" s="38">
        <f>E19+E9</f>
        <v>61838443.890000001</v>
      </c>
      <c r="F29" s="13">
        <f>F19+F9</f>
        <v>57268300.030000001</v>
      </c>
    </row>
    <row r="30" spans="2:6" ht="30" customHeight="1" x14ac:dyDescent="0.2">
      <c r="F30" s="14"/>
    </row>
    <row r="31" spans="2:6" x14ac:dyDescent="0.2">
      <c r="E31" s="39"/>
      <c r="F31" s="14"/>
    </row>
  </sheetData>
  <mergeCells count="11">
    <mergeCell ref="B1:F1"/>
    <mergeCell ref="B2:D2"/>
    <mergeCell ref="B3:F3"/>
    <mergeCell ref="B19:C19"/>
    <mergeCell ref="B29:C29"/>
    <mergeCell ref="B4:F4"/>
    <mergeCell ref="B5:F5"/>
    <mergeCell ref="B6:F6"/>
    <mergeCell ref="B7:F7"/>
    <mergeCell ref="B8:D8"/>
    <mergeCell ref="B9:C9"/>
  </mergeCells>
  <pageMargins left="0.78740157480314965" right="0.59055118110236227" top="0.78740157480314965" bottom="0.78740157480314965" header="0.31496062992125984" footer="0.31496062992125984"/>
  <pageSetup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PE010</vt:lpstr>
      <vt:lpstr>'PE010'!Área_de_impresión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GUADALUPE.SANCHEZ</dc:creator>
  <cp:lastModifiedBy>T-INVITADO</cp:lastModifiedBy>
  <cp:lastPrinted>2022-02-14T17:58:11Z</cp:lastPrinted>
  <dcterms:created xsi:type="dcterms:W3CDTF">2017-06-29T15:28:48Z</dcterms:created>
  <dcterms:modified xsi:type="dcterms:W3CDTF">2025-02-13T23:04:12Z</dcterms:modified>
</cp:coreProperties>
</file>