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ULE\PRESUPUESTO DE EGRESOS 2025\"/>
    </mc:Choice>
  </mc:AlternateContent>
  <xr:revisionPtr revIDLastSave="0" documentId="13_ncr:1_{6ED49C60-3247-44A3-BCEE-EA1489735A75}" xr6:coauthVersionLast="47" xr6:coauthVersionMax="47" xr10:uidLastSave="{00000000-0000-0000-0000-000000000000}"/>
  <bookViews>
    <workbookView xWindow="-120" yWindow="-120" windowWidth="29040" windowHeight="15840" tabRatio="841" xr2:uid="{00000000-000D-0000-FFFF-FFFF00000000}"/>
  </bookViews>
  <sheets>
    <sheet name="PE09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9" l="1"/>
  <c r="F10" i="9"/>
  <c r="F11" i="9"/>
  <c r="F26" i="9"/>
  <c r="F25" i="9"/>
  <c r="F24" i="9"/>
  <c r="F23" i="9"/>
  <c r="F22" i="9"/>
  <c r="F15" i="9"/>
  <c r="F14" i="9"/>
  <c r="F13" i="9"/>
  <c r="F12" i="9"/>
  <c r="F27" i="9"/>
  <c r="E20" i="9"/>
  <c r="F18" i="9"/>
  <c r="F17" i="9"/>
  <c r="F16" i="9"/>
  <c r="F29" i="9"/>
  <c r="F28" i="9"/>
  <c r="F9" i="9" l="1"/>
  <c r="F20" i="9"/>
  <c r="E9" i="9"/>
  <c r="E31" i="9" s="1"/>
  <c r="F31" i="9" l="1"/>
</calcChain>
</file>

<file path=xl/sharedStrings.xml><?xml version="1.0" encoding="utf-8"?>
<sst xmlns="http://schemas.openxmlformats.org/spreadsheetml/2006/main" count="49" uniqueCount="39">
  <si>
    <t>C</t>
  </si>
  <si>
    <t>Proyecciones de Egresos - LDF</t>
  </si>
  <si>
    <t>Concepto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</si>
  <si>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</si>
  <si>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</si>
  <si>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</si>
  <si>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</si>
  <si>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</si>
  <si>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</si>
  <si>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</si>
  <si>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</si>
  <si>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</si>
  <si>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Publica</t>
  </si>
  <si>
    <t>Gasto Etiquetado</t>
  </si>
  <si>
    <t>A</t>
  </si>
  <si>
    <t>B</t>
  </si>
  <si>
    <t>D</t>
  </si>
  <si>
    <t>E</t>
  </si>
  <si>
    <t>F</t>
  </si>
  <si>
    <t>G</t>
  </si>
  <si>
    <t>H</t>
  </si>
  <si>
    <t>I</t>
  </si>
  <si>
    <t xml:space="preserve"> 1.-</t>
  </si>
  <si>
    <t xml:space="preserve"> 2.-</t>
  </si>
  <si>
    <t xml:space="preserve">A </t>
  </si>
  <si>
    <t xml:space="preserve">B </t>
  </si>
  <si>
    <t xml:space="preserve">C </t>
  </si>
  <si>
    <t xml:space="preserve">D </t>
  </si>
  <si>
    <t xml:space="preserve">E </t>
  </si>
  <si>
    <t xml:space="preserve">F </t>
  </si>
  <si>
    <t xml:space="preserve">G </t>
  </si>
  <si>
    <t xml:space="preserve">H </t>
  </si>
  <si>
    <t xml:space="preserve">I </t>
  </si>
  <si>
    <t>Pesos</t>
  </si>
  <si>
    <t xml:space="preserve"> 3.-</t>
  </si>
  <si>
    <t>Total de Egresos Proyectados</t>
  </si>
  <si>
    <t>(Cifras Nominales)</t>
  </si>
  <si>
    <t xml:space="preserve">Anexo I </t>
  </si>
  <si>
    <t>Municipio de Santa María del Tule, Distrito del Centro, Oaxaca.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</si>
</sst>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8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4" fontId="2" fillId="2" borderId="13" xfId="2" applyFont="1" applyFill="1" applyBorder="1" applyAlignment="1">
      <alignment horizontal="center" vertical="center"/>
    </xf>
    <xf numFmtId="44" fontId="2" fillId="2" borderId="14" xfId="2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0" fontId="3" fillId="2" borderId="11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44" fontId="3" fillId="2" borderId="0" xfId="0" applyNumberFormat="1" applyFont="1" applyFill="1"/>
    <xf numFmtId="43" fontId="3" fillId="2" borderId="14" xfId="3" applyFont="1" applyFill="1" applyBorder="1" applyAlignment="1">
      <alignment vertical="center"/>
    </xf>
    <xf numFmtId="43" fontId="3" fillId="2" borderId="14" xfId="3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/>
    </xf>
  </cellXfs>
  <cellStyles count="4">
    <cellStyle name="Millares" xfId="3" builtinId="3"/>
    <cellStyle name="Moneda" xfId="2" builtinId="4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1"/>
  <sheetViews>
    <sheetView tabSelected="1" topLeftCell="A22" zoomScale="80" zoomScaleNormal="80" workbookViewId="0">
      <selection activeCell="F21" sqref="F21"/>
    </sheetView>
  </sheetViews>
  <sheetFormatPr baseColWidth="10" defaultRowHeight="14.25" x14ac:dyDescent="0.2"/>
  <cols>
    <col min="1" max="1" width="8.7109375" style="8" customWidth="1"/>
    <col min="2" max="3" width="4.7109375" style="8" customWidth="1"/>
    <col min="4" max="4" width="60.7109375" style="5" customWidth="1"/>
    <col min="5" max="6" width="18.7109375" style="8" customWidth="1"/>
    <col min="7" max="24" width="2.7109375" style="8" customWidth="1"/>
    <col min="25" max="16384" width="11.42578125" style="8"/>
  </cols>
  <sheetData>
    <row r="1" spans="2:6" ht="15" x14ac:dyDescent="0.2">
      <c r="B1" s="20" t="s">
        <v>37</v>
      </c>
      <c r="C1" s="20"/>
      <c r="D1" s="20"/>
      <c r="E1" s="20"/>
      <c r="F1" s="20"/>
    </row>
    <row r="2" spans="2:6" ht="15" x14ac:dyDescent="0.25">
      <c r="B2" s="36" t="s">
        <v>1</v>
      </c>
      <c r="C2" s="36"/>
      <c r="D2" s="36"/>
      <c r="E2" s="36"/>
      <c r="F2" s="36"/>
    </row>
    <row r="3" spans="2:6" ht="15" x14ac:dyDescent="0.25">
      <c r="B3" s="21"/>
      <c r="C3" s="21"/>
      <c r="D3" s="21"/>
      <c r="E3" s="21"/>
      <c r="F3" s="21"/>
    </row>
    <row r="4" spans="2:6" s="4" customFormat="1" ht="20.25" customHeight="1" x14ac:dyDescent="0.25">
      <c r="B4" s="27" t="s">
        <v>38</v>
      </c>
      <c r="C4" s="28"/>
      <c r="D4" s="28"/>
      <c r="E4" s="28"/>
      <c r="F4" s="29"/>
    </row>
    <row r="5" spans="2:6" s="4" customFormat="1" ht="20.25" customHeight="1" x14ac:dyDescent="0.25">
      <c r="B5" s="27" t="s">
        <v>1</v>
      </c>
      <c r="C5" s="28"/>
      <c r="D5" s="28"/>
      <c r="E5" s="28"/>
      <c r="F5" s="29"/>
    </row>
    <row r="6" spans="2:6" s="4" customFormat="1" ht="13.5" customHeight="1" x14ac:dyDescent="0.25">
      <c r="B6" s="30" t="s">
        <v>33</v>
      </c>
      <c r="C6" s="31"/>
      <c r="D6" s="31"/>
      <c r="E6" s="31"/>
      <c r="F6" s="32"/>
    </row>
    <row r="7" spans="2:6" s="4" customFormat="1" ht="13.5" customHeight="1" x14ac:dyDescent="0.25">
      <c r="B7" s="33" t="s">
        <v>36</v>
      </c>
      <c r="C7" s="34"/>
      <c r="D7" s="34"/>
      <c r="E7" s="34"/>
      <c r="F7" s="35"/>
    </row>
    <row r="8" spans="2:6" ht="30" customHeight="1" x14ac:dyDescent="0.2">
      <c r="B8" s="25" t="s">
        <v>2</v>
      </c>
      <c r="C8" s="26"/>
      <c r="D8" s="26"/>
      <c r="E8" s="9">
        <v>2025</v>
      </c>
      <c r="F8" s="10">
        <v>2026</v>
      </c>
    </row>
    <row r="9" spans="2:6" ht="30" customHeight="1" x14ac:dyDescent="0.2">
      <c r="B9" s="23" t="s">
        <v>22</v>
      </c>
      <c r="C9" s="24"/>
      <c r="D9" s="1" t="s">
        <v>3</v>
      </c>
      <c r="E9" s="11">
        <f>SUM(E10:E18)</f>
        <v>46758994.479999997</v>
      </c>
      <c r="F9" s="11">
        <f>SUM(F10:F18)</f>
        <v>48161763.284400001</v>
      </c>
    </row>
    <row r="10" spans="2:6" s="4" customFormat="1" ht="30" customHeight="1" x14ac:dyDescent="0.25">
      <c r="B10" s="13"/>
      <c r="C10" s="2" t="s">
        <v>24</v>
      </c>
      <c r="D10" s="3" t="s">
        <v>4</v>
      </c>
      <c r="E10" s="18">
        <v>11583674.529999999</v>
      </c>
      <c r="F10" s="18">
        <f>SUM((E10)*3%)+E10-1.03</f>
        <v>11931183.7359</v>
      </c>
    </row>
    <row r="11" spans="2:6" s="4" customFormat="1" ht="30" customHeight="1" x14ac:dyDescent="0.25">
      <c r="B11" s="13"/>
      <c r="C11" s="2" t="s">
        <v>25</v>
      </c>
      <c r="D11" s="3" t="s">
        <v>5</v>
      </c>
      <c r="E11" s="18">
        <v>4256790.1399999997</v>
      </c>
      <c r="F11" s="18">
        <f>SUM((E11)*3%)+E11</f>
        <v>4384493.8441999992</v>
      </c>
    </row>
    <row r="12" spans="2:6" s="4" customFormat="1" ht="30" customHeight="1" x14ac:dyDescent="0.25">
      <c r="B12" s="13"/>
      <c r="C12" s="2" t="s">
        <v>26</v>
      </c>
      <c r="D12" s="3" t="s">
        <v>6</v>
      </c>
      <c r="E12" s="18">
        <v>11937623.66</v>
      </c>
      <c r="F12" s="18">
        <f>SUM((E12)*3%)+E12</f>
        <v>12295752.3698</v>
      </c>
    </row>
    <row r="13" spans="2:6" s="4" customFormat="1" ht="30" customHeight="1" x14ac:dyDescent="0.25">
      <c r="B13" s="13"/>
      <c r="C13" s="2" t="s">
        <v>27</v>
      </c>
      <c r="D13" s="3" t="s">
        <v>7</v>
      </c>
      <c r="E13" s="18">
        <v>131000</v>
      </c>
      <c r="F13" s="18">
        <f>SUM((E13)*3%)+E13</f>
        <v>134930</v>
      </c>
    </row>
    <row r="14" spans="2:6" s="4" customFormat="1" ht="30" customHeight="1" x14ac:dyDescent="0.25">
      <c r="B14" s="13"/>
      <c r="C14" s="2" t="s">
        <v>28</v>
      </c>
      <c r="D14" s="3" t="s">
        <v>8</v>
      </c>
      <c r="E14" s="18">
        <v>3542107</v>
      </c>
      <c r="F14" s="18">
        <f>SUM((E14)*3%)+E14</f>
        <v>3648370.21</v>
      </c>
    </row>
    <row r="15" spans="2:6" s="4" customFormat="1" ht="30" customHeight="1" x14ac:dyDescent="0.25">
      <c r="B15" s="13"/>
      <c r="C15" s="2" t="s">
        <v>29</v>
      </c>
      <c r="D15" s="3" t="s">
        <v>9</v>
      </c>
      <c r="E15" s="18">
        <v>15307799.15</v>
      </c>
      <c r="F15" s="18">
        <f>SUM((E15)*3%)+E15</f>
        <v>15767033.124500001</v>
      </c>
    </row>
    <row r="16" spans="2:6" s="4" customFormat="1" ht="30" customHeight="1" x14ac:dyDescent="0.25">
      <c r="B16" s="13"/>
      <c r="C16" s="2" t="s">
        <v>30</v>
      </c>
      <c r="D16" s="3" t="s">
        <v>10</v>
      </c>
      <c r="E16" s="18">
        <v>0</v>
      </c>
      <c r="F16" s="18">
        <f t="shared" ref="F16:F18" si="0">(E16)+(E16*1.07738%)</f>
        <v>0</v>
      </c>
    </row>
    <row r="17" spans="2:6" s="4" customFormat="1" ht="30" customHeight="1" x14ac:dyDescent="0.25">
      <c r="B17" s="13"/>
      <c r="C17" s="2" t="s">
        <v>31</v>
      </c>
      <c r="D17" s="3" t="s">
        <v>11</v>
      </c>
      <c r="E17" s="18">
        <v>0</v>
      </c>
      <c r="F17" s="18">
        <f t="shared" si="0"/>
        <v>0</v>
      </c>
    </row>
    <row r="18" spans="2:6" s="4" customFormat="1" ht="30" customHeight="1" x14ac:dyDescent="0.25">
      <c r="B18" s="13"/>
      <c r="C18" s="2" t="s">
        <v>32</v>
      </c>
      <c r="D18" s="3" t="s">
        <v>12</v>
      </c>
      <c r="E18" s="18">
        <v>0</v>
      </c>
      <c r="F18" s="18">
        <f t="shared" si="0"/>
        <v>0</v>
      </c>
    </row>
    <row r="19" spans="2:6" ht="30" customHeight="1" x14ac:dyDescent="0.2">
      <c r="B19" s="14"/>
      <c r="C19" s="4"/>
      <c r="D19" s="3"/>
      <c r="E19" s="19"/>
      <c r="F19" s="19"/>
    </row>
    <row r="20" spans="2:6" ht="30" customHeight="1" x14ac:dyDescent="0.2">
      <c r="B20" s="23" t="s">
        <v>23</v>
      </c>
      <c r="C20" s="24"/>
      <c r="D20" s="1" t="s">
        <v>13</v>
      </c>
      <c r="E20" s="12">
        <f>SUM(E21:E29)</f>
        <v>14496054.42</v>
      </c>
      <c r="F20" s="12">
        <f t="shared" ref="F20" si="1">SUM(F21:F29)</f>
        <v>14930937.082600001</v>
      </c>
    </row>
    <row r="21" spans="2:6" s="4" customFormat="1" ht="30" customHeight="1" x14ac:dyDescent="0.25">
      <c r="B21" s="13"/>
      <c r="C21" s="2" t="s">
        <v>14</v>
      </c>
      <c r="D21" s="3" t="s">
        <v>4</v>
      </c>
      <c r="E21" s="18">
        <v>4229396.25</v>
      </c>
      <c r="F21" s="18">
        <f>SUM((E21)*3%)+E21+1.03</f>
        <v>4356279.1675000004</v>
      </c>
    </row>
    <row r="22" spans="2:6" s="4" customFormat="1" ht="30" customHeight="1" x14ac:dyDescent="0.25">
      <c r="B22" s="13"/>
      <c r="C22" s="2" t="s">
        <v>15</v>
      </c>
      <c r="D22" s="3" t="s">
        <v>5</v>
      </c>
      <c r="E22" s="18">
        <v>653537.17000000004</v>
      </c>
      <c r="F22" s="18">
        <f t="shared" ref="F21:F26" si="2">SUM((E22)*3%)+E22</f>
        <v>673143.2851000001</v>
      </c>
    </row>
    <row r="23" spans="2:6" s="4" customFormat="1" ht="30" customHeight="1" x14ac:dyDescent="0.25">
      <c r="B23" s="13"/>
      <c r="C23" s="2" t="s">
        <v>0</v>
      </c>
      <c r="D23" s="3" t="s">
        <v>6</v>
      </c>
      <c r="E23" s="18">
        <v>2206008.66</v>
      </c>
      <c r="F23" s="18">
        <f t="shared" si="2"/>
        <v>2272188.9198000003</v>
      </c>
    </row>
    <row r="24" spans="2:6" s="4" customFormat="1" ht="30" customHeight="1" x14ac:dyDescent="0.25">
      <c r="B24" s="13"/>
      <c r="C24" s="2" t="s">
        <v>16</v>
      </c>
      <c r="D24" s="3" t="s">
        <v>7</v>
      </c>
      <c r="E24" s="18">
        <v>0</v>
      </c>
      <c r="F24" s="18">
        <f t="shared" si="2"/>
        <v>0</v>
      </c>
    </row>
    <row r="25" spans="2:6" s="4" customFormat="1" ht="30" customHeight="1" x14ac:dyDescent="0.25">
      <c r="B25" s="13"/>
      <c r="C25" s="2" t="s">
        <v>17</v>
      </c>
      <c r="D25" s="3" t="s">
        <v>8</v>
      </c>
      <c r="E25" s="18">
        <v>1236623.3400000001</v>
      </c>
      <c r="F25" s="18">
        <f t="shared" si="2"/>
        <v>1273722.0402000002</v>
      </c>
    </row>
    <row r="26" spans="2:6" s="4" customFormat="1" ht="30" customHeight="1" x14ac:dyDescent="0.25">
      <c r="B26" s="13"/>
      <c r="C26" s="2" t="s">
        <v>18</v>
      </c>
      <c r="D26" s="3" t="s">
        <v>9</v>
      </c>
      <c r="E26" s="18">
        <v>6170489</v>
      </c>
      <c r="F26" s="18">
        <f t="shared" si="2"/>
        <v>6355603.6699999999</v>
      </c>
    </row>
    <row r="27" spans="2:6" s="4" customFormat="1" ht="30" customHeight="1" x14ac:dyDescent="0.25">
      <c r="B27" s="13"/>
      <c r="C27" s="2" t="s">
        <v>19</v>
      </c>
      <c r="D27" s="3" t="s">
        <v>10</v>
      </c>
      <c r="E27" s="18">
        <v>0</v>
      </c>
      <c r="F27" s="18">
        <f t="shared" ref="F27" si="3">(E27)*(0.03)+(E27)</f>
        <v>0</v>
      </c>
    </row>
    <row r="28" spans="2:6" s="4" customFormat="1" ht="30" customHeight="1" x14ac:dyDescent="0.25">
      <c r="B28" s="13"/>
      <c r="C28" s="2" t="s">
        <v>20</v>
      </c>
      <c r="D28" s="3" t="s">
        <v>11</v>
      </c>
      <c r="E28" s="18">
        <v>0</v>
      </c>
      <c r="F28" s="18">
        <f t="shared" ref="F28:F29" si="4">E28*1.07738</f>
        <v>0</v>
      </c>
    </row>
    <row r="29" spans="2:6" s="4" customFormat="1" ht="30" customHeight="1" x14ac:dyDescent="0.25">
      <c r="B29" s="13"/>
      <c r="C29" s="2" t="s">
        <v>21</v>
      </c>
      <c r="D29" s="3" t="s">
        <v>12</v>
      </c>
      <c r="E29" s="18">
        <v>0</v>
      </c>
      <c r="F29" s="18">
        <f t="shared" si="4"/>
        <v>0</v>
      </c>
    </row>
    <row r="30" spans="2:6" ht="30" customHeight="1" x14ac:dyDescent="0.2">
      <c r="B30" s="14"/>
      <c r="E30" s="19"/>
      <c r="F30" s="19"/>
    </row>
    <row r="31" spans="2:6" ht="30" customHeight="1" x14ac:dyDescent="0.2">
      <c r="B31" s="23" t="s">
        <v>34</v>
      </c>
      <c r="C31" s="24"/>
      <c r="D31" s="1" t="s">
        <v>35</v>
      </c>
      <c r="E31" s="12">
        <f>E20+E9</f>
        <v>61255048.899999999</v>
      </c>
      <c r="F31" s="12">
        <f t="shared" ref="F31" si="5">F20+F9</f>
        <v>63092700.366999999</v>
      </c>
    </row>
    <row r="32" spans="2:6" ht="30" customHeight="1" x14ac:dyDescent="0.2">
      <c r="B32" s="15"/>
      <c r="C32" s="16"/>
      <c r="D32" s="6"/>
      <c r="E32" s="7"/>
      <c r="F32" s="7"/>
    </row>
    <row r="33" spans="2:6" ht="24.95" customHeight="1" x14ac:dyDescent="0.2">
      <c r="F33" s="17"/>
    </row>
    <row r="34" spans="2:6" ht="24.95" customHeight="1" x14ac:dyDescent="0.2">
      <c r="B34" s="22"/>
      <c r="C34" s="22"/>
      <c r="D34" s="22"/>
      <c r="E34" s="22"/>
      <c r="F34" s="22"/>
    </row>
    <row r="35" spans="2:6" ht="24.95" customHeight="1" x14ac:dyDescent="0.2"/>
    <row r="36" spans="2:6" ht="24.95" customHeight="1" x14ac:dyDescent="0.2"/>
    <row r="37" spans="2:6" ht="24.95" customHeight="1" x14ac:dyDescent="0.2"/>
    <row r="38" spans="2:6" ht="24.95" customHeight="1" x14ac:dyDescent="0.2"/>
    <row r="39" spans="2:6" ht="24.95" customHeight="1" x14ac:dyDescent="0.2"/>
    <row r="40" spans="2:6" ht="24.95" customHeight="1" x14ac:dyDescent="0.2"/>
    <row r="41" spans="2:6" ht="24.95" customHeight="1" x14ac:dyDescent="0.2"/>
  </sheetData>
  <mergeCells count="12">
    <mergeCell ref="B1:F1"/>
    <mergeCell ref="B3:F3"/>
    <mergeCell ref="B34:F34"/>
    <mergeCell ref="B31:C31"/>
    <mergeCell ref="B9:C9"/>
    <mergeCell ref="B8:D8"/>
    <mergeCell ref="B20:C20"/>
    <mergeCell ref="B4:F4"/>
    <mergeCell ref="B5:F5"/>
    <mergeCell ref="B6:F6"/>
    <mergeCell ref="B7:F7"/>
    <mergeCell ref="B2:F2"/>
  </mergeCells>
  <pageMargins left="0.78740157480314965" right="0.78740157480314965" top="0.78740157480314965" bottom="0.78740157480314965" header="0.31496062992125984" footer="0.31496062992125984"/>
  <pageSetup scale="7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GUADALUPE.SANCHEZ</dc:creator>
  <cp:lastModifiedBy>T-INVITADO</cp:lastModifiedBy>
  <cp:lastPrinted>2022-02-14T17:19:16Z</cp:lastPrinted>
  <dcterms:created xsi:type="dcterms:W3CDTF">2017-06-29T15:28:48Z</dcterms:created>
  <dcterms:modified xsi:type="dcterms:W3CDTF">2025-02-12T22:24:39Z</dcterms:modified>
</cp:coreProperties>
</file>